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4160" windowHeight="8190" activeTab="0"/>
  </bookViews>
  <sheets>
    <sheet name="VE SINH" sheetId="1" r:id="rId1"/>
    <sheet name="CSVC BT" sheetId="2" r:id="rId2"/>
    <sheet name="PHONG TRAO" sheetId="3" r:id="rId3"/>
    <sheet name="CSVC TL" sheetId="4" r:id="rId4"/>
  </sheets>
  <definedNames/>
  <calcPr fullCalcOnLoad="1"/>
</workbook>
</file>

<file path=xl/sharedStrings.xml><?xml version="1.0" encoding="utf-8"?>
<sst xmlns="http://schemas.openxmlformats.org/spreadsheetml/2006/main" count="172" uniqueCount="81">
  <si>
    <t>I</t>
  </si>
  <si>
    <t>II</t>
  </si>
  <si>
    <t>III</t>
  </si>
  <si>
    <t>Chương :    622</t>
  </si>
  <si>
    <t>THÔNG BÁO</t>
  </si>
  <si>
    <t>Độc lập - Tự do - Hạnh phúc</t>
  </si>
  <si>
    <t>Đơn vị: Trường mầm non Him Lam</t>
  </si>
  <si>
    <t xml:space="preserve"> CỘNG HÒA XÃ HỘI CHỦ NGHĨA VIỆT NAM </t>
  </si>
  <si>
    <t>Biểu số 9</t>
  </si>
  <si>
    <t>Đơn vị tính: đồng</t>
  </si>
  <si>
    <t>Nội dung</t>
  </si>
  <si>
    <t xml:space="preserve"> Số tiền</t>
  </si>
  <si>
    <t xml:space="preserve"> Ghi chú</t>
  </si>
  <si>
    <t>Tổng số tiền huy động</t>
  </si>
  <si>
    <t>Ngày</t>
  </si>
  <si>
    <t>Phần chi</t>
  </si>
  <si>
    <t>Dư cuối kỳ</t>
  </si>
  <si>
    <t>TT</t>
  </si>
  <si>
    <t>Tồn đầu</t>
  </si>
  <si>
    <t>Tổng số tiền thu được</t>
  </si>
  <si>
    <t>HIỆU TRƯỞNG</t>
  </si>
  <si>
    <t>BÁO CÁO</t>
  </si>
  <si>
    <t>KẾ TOÁN</t>
  </si>
  <si>
    <t>BĐD CHA MẸ HỌC SINH</t>
  </si>
  <si>
    <t>Tồn đầu kỳ</t>
  </si>
  <si>
    <t>CÔNG KHAI QUYẾT TOÁN THU - CHI QUỸ VỆ SINH NĂM HỌC 2021 - 2022</t>
  </si>
  <si>
    <t>16/12/2021</t>
  </si>
  <si>
    <t>Thanh toán tiền công cắt tỉa cây cảnh và quyét dọn vệ sinh học kỳ 1 năm học 2021 - 2022 (Từ tháng 9 đếnn hết tháng 12/2021 = 4 tháng)</t>
  </si>
  <si>
    <t>10/5/2022</t>
  </si>
  <si>
    <t>Thanh toán tiền công cắt tỉa cây cảnh và quyét dọn vệ sinh học kỳ 2 năm học 2021 - 2022 (Từ tháng 1 đếnn hết tháng 5/2022 = 5 tháng)</t>
  </si>
  <si>
    <t>17/5/2022</t>
  </si>
  <si>
    <t>Thanh toán tiền thuê khoán uốn cây cảnh, bón phân, phun thuốc sâu cho cây hoa và cây cảnh theo hợp đồng số 01/2022/HĐ ngày 5/4/2022</t>
  </si>
  <si>
    <t xml:space="preserve">Ngày  23  tháng  5  năm 2022 </t>
  </si>
  <si>
    <t>CÔNG KHAI QUYẾT TOÁN THU - CHI QUỸ CSVC BÁN TRÚ NĂM HỌC 2021 - 2022</t>
  </si>
  <si>
    <t>Chuyển tiền mua vật tư vệ sinh tháng 9,10,11,12/2021 theo hóa đơn số 00047441 ngày 31/8/2021; Số 0075509 ngày 30/10/2021; Số 0075551 ngày 5/11/2021; Số 0092459 ngày 15/12/2021</t>
  </si>
  <si>
    <t>Chuyển tiền mua vật tư vệ sinh như chổi, hót rác, găng tay,... theo hóa đơn số 0047440 ngày 31/8/2021</t>
  </si>
  <si>
    <t>Chuyển tiền mua vật tư phục vụ công tác bán trú năm học 2021- 2022 theo hóa đơn số 0047442 ngày 31/8/2021</t>
  </si>
  <si>
    <t>Chuyển tiền mua vải trắng phủ các bàn sát khuẩn y tế tại các dãy nhà lớp học theo hóa đơn số 0047447 ngày 31/8/2021</t>
  </si>
  <si>
    <t>30/12/2021</t>
  </si>
  <si>
    <t>Chuyển tiền mua vật tư bán trú theo hóa đơn số 0097596 ngày 28/12/2021</t>
  </si>
  <si>
    <t>14/2/2022</t>
  </si>
  <si>
    <t>Chuyển tiền mua vật tư vệ sinh tháng 1/2022</t>
  </si>
  <si>
    <t>Chuyển tiền mua vật tư sửa nồi hầm điện</t>
  </si>
  <si>
    <t>21/2/2022</t>
  </si>
  <si>
    <t>Chuyển tiền mua vật tư sửa máy xay thịt</t>
  </si>
  <si>
    <t>24/3/2022</t>
  </si>
  <si>
    <t>Chuyển tiền mua vật tư vệ sinh bán trú tháng 2/2022</t>
  </si>
  <si>
    <t>26/4/2022</t>
  </si>
  <si>
    <t>Chuyển tiền mua vật tư vệ sinh bán trú tháng 4/2022</t>
  </si>
  <si>
    <t>Chuyển tiền mua vật tư vệ sinh bán trú tháng 5/2022 theo hóa đơn số 96 ngày 12/5/2022</t>
  </si>
  <si>
    <t>21/5/2022</t>
  </si>
  <si>
    <t>Hút bể phốt theo hóa đơn số 2 ngày 24/5/2022</t>
  </si>
  <si>
    <t>Chuyển tiền mua vật tư trang trí trường lớp theo hóa đơn sô 0075544 ngày 9/11/2021</t>
  </si>
  <si>
    <t>21/1/2022</t>
  </si>
  <si>
    <t>Rút tiền mặt về chi thưởng cho học sinh có thành tích xuất sắc trong hoạt động trải nghiệm hội xuân Nhâm dần 2022</t>
  </si>
  <si>
    <t xml:space="preserve">Chuyển tiền mua vật tư trang trí khánh tiết phục vụ hoạt động trải nghiệm Hội xuân </t>
  </si>
  <si>
    <t>Chuyển tiền mua sữa tươi phục vụ học sinh trải nghiệm "Hội xuân Nhâm dần 2022"</t>
  </si>
  <si>
    <t>28/3/2022</t>
  </si>
  <si>
    <t>Rút tiền mặt chi trả tiền thuê trang phục biểu diễn phục vụ "Hội xuân 2022"</t>
  </si>
  <si>
    <t>Chuyển tiền mua vật tư phục vụ hội thi "Bé khỏe - Bé ngoan" năm học 2021 - 2022 theo hóa đơn số 0064582 ngày 11/4/2022</t>
  </si>
  <si>
    <t>Rút tiền khen thưởng học sinh đạt thành tích hội thi "Bé khỏe - Bé ngoan" năm học 2021 - 2022</t>
  </si>
  <si>
    <t>Rút tiền khen thưởng học sinh đạt thành tích "Bé khỏe - Bé ngoan" và "Bé chăm - Bé ngoan" năm học 2021 - 2022</t>
  </si>
  <si>
    <t>19/5/2022</t>
  </si>
  <si>
    <t>Thanh toán tiền mua vật tư phục vụ tổng kết hội thi "Bé khỏe - Bé ngoan" và tổng kết năm học 2021- 2022 theo hóa đơn số 128 ngày 18/5/2022</t>
  </si>
  <si>
    <t>Thanh toán tiền đặt làm băng giải Bé khỏe - Bé ngoan theo hóa đơn số 24 ngày 19/5/2022</t>
  </si>
  <si>
    <t>Thanh toán tiền đặt làm in thiết kế khung tranh và bảng trưng bày sản phẩm tranh cho học sinh tham gia  "Ngày hội tài năng của bé" Cấp cụm năm học 2021 - 2022 theo hóa đơn số 21 ngày 19/5/2022</t>
  </si>
  <si>
    <t>23/5/2022</t>
  </si>
  <si>
    <t>Rút tiền mặt trả tiền về chi tiền kinh phí cho ngày hội tài năng của bé cấp cụm năm học 2021 - 2022 theo biên bản họp thống nhất ngày 5/5/2022</t>
  </si>
  <si>
    <t>Thanh toán tiền giấy khen theo hóa đơn số 28 ngày 20/5/2022</t>
  </si>
  <si>
    <t>CÔNG KHAI QUYẾT TOÁN THU - CHI QUỸ PHONG TRÀO NĂM HỌC 2021 - 2022</t>
  </si>
  <si>
    <r>
      <rPr>
        <b/>
        <sz val="10"/>
        <rFont val="Times New Roman"/>
        <family val="1"/>
      </rPr>
      <t>CÔNG KHAI QUYẾT TOÁN THU - CHI QUỸ CẢI TẠO CẢNH QUAN TRƯỜNG LỚP NĂM HỌC</t>
    </r>
    <r>
      <rPr>
        <b/>
        <sz val="11"/>
        <rFont val="Times New Roman"/>
        <family val="1"/>
      </rPr>
      <t xml:space="preserve"> 2021 - 2022</t>
    </r>
  </si>
  <si>
    <t>Chuyển tiền mua vật tư sơn đồ dùng, đồ chơi ngoài trời, vẽ trang trí một số góc, cầu thang 2 dãy nhà lớp học theo hóa đơn số 0047438 ngày 31/8/2021</t>
  </si>
  <si>
    <t>Chuyển tiền đặt in, thiết kế và lắp đặt Paner tuyên truyền theo hóa đơn số 0091659 ngày 16/11/2021</t>
  </si>
  <si>
    <t>Chuyển tiền mua tranh thả 2 mặt Alumi các con vật, đồ vật song ngữ có dây xích và móc sắt theo hóa đơn số 0075543 ngày 9/11/2021</t>
  </si>
  <si>
    <t>Chuyển tiền mua bộ cảm biến nhiệt sửa chữa nồi hầm theo hóa đơn số 0075545 ngày 9/11/2021</t>
  </si>
  <si>
    <t>22/12/2021</t>
  </si>
  <si>
    <t>Chuyển tiền mua dây cờ đuôi nheo trang trí sân trường theo hóa đơn số 0097472 ngày 20/12/2021</t>
  </si>
  <si>
    <t>Mua hoa cúc vàng theo hóa đơn số 0004149 ngày 7/1/2022</t>
  </si>
  <si>
    <t>Chuyển tiền mua vật tư sửa chữa điện nước theo hóa đơn số 0064533 ngày 7/4/2022</t>
  </si>
  <si>
    <t>20/5/2022</t>
  </si>
  <si>
    <t>Mua vật tư sửa chữa điện theo hóa đơn số 129 ngày 18/5/2022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</si>
</sst>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7\6\4.000"/>
    <numFmt numFmtId="174" formatCode=".000"/>
    <numFmt numFmtId="175" formatCode="[$-409]dddd\,\ mmmm\ dd\,\ yyyy"/>
    <numFmt numFmtId="176" formatCode="m/d/yyyy;@"/>
    <numFmt numFmtId="177" formatCode="_(* #,##0.000_);_(* \(#,##0.000\);_(* &quot;-&quot;??_);_(@_)"/>
    <numFmt numFmtId="178" formatCode="_(* #,##0.0000_);_(* \(#,##0.0000\);_(* &quot;-&quot;??_);_(@_)"/>
    <numFmt numFmtId="179" formatCode="_(* #,##0.00000_);_(* \(#,##0.00000\);_(* &quot;-&quot;??_);_(@_)"/>
    <numFmt numFmtId="180" formatCode="_(* #,##0.0_);_(* \(#,##0.0\);_(* &quot;-&quot;??_);_(@_)"/>
  </numFmts>
  <fonts count="50">
    <font>
      <sz val="14"/>
      <name val="Times New Roman"/>
      <family val="0"/>
    </font>
    <font>
      <b/>
      <sz val="12"/>
      <name val="Times New Roman"/>
      <family val="1"/>
    </font>
    <font>
      <sz val="12"/>
      <name val="Times New Roman"/>
      <family val="1"/>
    </font>
    <font>
      <i/>
      <sz val="12"/>
      <name val="Times New Roman"/>
      <family val="1"/>
    </font>
    <font>
      <b/>
      <sz val="14"/>
      <name val="Times New Roman"/>
      <family val="1"/>
    </font>
    <font>
      <b/>
      <i/>
      <sz val="12"/>
      <name val="Times New Roman"/>
      <family val="1"/>
    </font>
    <font>
      <b/>
      <sz val="11"/>
      <name val="Times New Roman"/>
      <family val="1"/>
    </font>
    <font>
      <b/>
      <i/>
      <u val="single"/>
      <sz val="14"/>
      <name val="Times New Roman"/>
      <family val="1"/>
    </font>
    <font>
      <u val="single"/>
      <sz val="14"/>
      <color indexed="12"/>
      <name val="Times New Roman"/>
      <family val="1"/>
    </font>
    <font>
      <u val="single"/>
      <sz val="14"/>
      <color indexed="36"/>
      <name val="Times New Roman"/>
      <family val="1"/>
    </font>
    <font>
      <b/>
      <sz val="13"/>
      <name val="Times New Roman"/>
      <family val="1"/>
    </font>
    <font>
      <b/>
      <sz val="10"/>
      <name val="Times New Roman"/>
      <family val="1"/>
    </font>
    <font>
      <sz val="12"/>
      <color indexed="8"/>
      <name val="Times New Roman"/>
      <family val="1"/>
    </font>
    <font>
      <b/>
      <u val="single"/>
      <sz val="14"/>
      <name val="Times New Roman"/>
      <family val="1"/>
    </font>
    <font>
      <sz val="11"/>
      <color indexed="8"/>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style="thin"/>
      <top>
        <color indexed="63"/>
      </top>
      <bottom style="dotted"/>
    </border>
    <border>
      <left style="thin"/>
      <right>
        <color indexed="63"/>
      </right>
      <top style="thin"/>
      <bottom style="thin"/>
    </border>
    <border>
      <left>
        <color indexed="63"/>
      </left>
      <right>
        <color indexed="63"/>
      </right>
      <top style="thin"/>
      <bottom style="thin"/>
    </border>
    <border>
      <left>
        <color indexed="8"/>
      </left>
      <right style="thin">
        <color indexed="8"/>
      </right>
      <top style="dotted">
        <color indexed="8"/>
      </top>
      <bottom style="dotted">
        <color indexed="8"/>
      </bottom>
    </border>
    <border>
      <left style="thin"/>
      <right style="thin"/>
      <top style="dotted">
        <color indexed="8"/>
      </top>
      <bottom style="thin"/>
    </border>
    <border>
      <left>
        <color indexed="63"/>
      </left>
      <right style="thin"/>
      <top style="thin"/>
      <bottom style="thin"/>
    </border>
    <border>
      <left style="thin">
        <color indexed="8"/>
      </left>
      <right style="thin"/>
      <top>
        <color indexed="63"/>
      </top>
      <bottom style="dotted">
        <color indexed="8"/>
      </bottom>
    </border>
    <border>
      <left style="thin">
        <color indexed="8"/>
      </left>
      <right style="thin">
        <color indexed="8"/>
      </right>
      <top>
        <color indexed="63"/>
      </top>
      <bottom style="dotted"/>
    </border>
    <border>
      <left>
        <color indexed="63"/>
      </left>
      <right>
        <color indexed="63"/>
      </right>
      <top>
        <color indexed="63"/>
      </top>
      <bottom style="dotted">
        <color indexed="8"/>
      </bottom>
    </border>
    <border>
      <left style="thin">
        <color indexed="8"/>
      </left>
      <right style="thin">
        <color indexed="8"/>
      </right>
      <top style="dotted">
        <color indexed="8"/>
      </top>
      <bottom style="dotted"/>
    </border>
    <border>
      <left style="thin">
        <color indexed="8"/>
      </left>
      <right style="thin"/>
      <top style="dotted">
        <color indexed="8"/>
      </top>
      <bottom style="dotted">
        <color indexed="8"/>
      </bottom>
    </border>
    <border>
      <left>
        <color indexed="8"/>
      </left>
      <right style="thin">
        <color indexed="8"/>
      </right>
      <top>
        <color indexed="63"/>
      </top>
      <bottom style="dotted">
        <color indexed="8"/>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
    <xf numFmtId="0" fontId="0" fillId="0" borderId="0" xfId="0" applyAlignment="1">
      <alignment/>
    </xf>
    <xf numFmtId="0" fontId="1" fillId="0" borderId="10" xfId="0" applyFont="1" applyBorder="1" applyAlignment="1">
      <alignment horizontal="center" vertical="center" wrapText="1"/>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172" fontId="1" fillId="0" borderId="10" xfId="0" applyNumberFormat="1" applyFont="1" applyBorder="1" applyAlignment="1">
      <alignment vertical="center"/>
    </xf>
    <xf numFmtId="0" fontId="2" fillId="0" borderId="11" xfId="0" applyFont="1" applyBorder="1" applyAlignment="1">
      <alignment horizontal="center" vertical="center"/>
    </xf>
    <xf numFmtId="172" fontId="2" fillId="0" borderId="11" xfId="0" applyNumberFormat="1" applyFont="1" applyBorder="1" applyAlignment="1">
      <alignment vertical="center"/>
    </xf>
    <xf numFmtId="0" fontId="2" fillId="0" borderId="12" xfId="0" applyFont="1" applyBorder="1" applyAlignment="1">
      <alignment horizontal="center" vertical="center"/>
    </xf>
    <xf numFmtId="172" fontId="2" fillId="0" borderId="12" xfId="0" applyNumberFormat="1"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xf>
    <xf numFmtId="172" fontId="2" fillId="0" borderId="13" xfId="0" applyNumberFormat="1" applyFont="1" applyBorder="1" applyAlignment="1">
      <alignment vertical="center"/>
    </xf>
    <xf numFmtId="3" fontId="5" fillId="0" borderId="10" xfId="0" applyNumberFormat="1" applyFont="1" applyBorder="1" applyAlignment="1">
      <alignment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172" fontId="2" fillId="0" borderId="14" xfId="0" applyNumberFormat="1" applyFont="1" applyBorder="1" applyAlignment="1">
      <alignment vertical="center"/>
    </xf>
    <xf numFmtId="0" fontId="2" fillId="0" borderId="14" xfId="0" applyFont="1" applyBorder="1" applyAlignment="1" quotePrefix="1">
      <alignment horizontal="center" vertical="center"/>
    </xf>
    <xf numFmtId="0" fontId="2" fillId="0" borderId="15" xfId="0" applyFont="1" applyBorder="1" applyAlignment="1">
      <alignment horizontal="center" vertical="center"/>
    </xf>
    <xf numFmtId="172" fontId="2" fillId="0" borderId="15" xfId="0" applyNumberFormat="1" applyFont="1" applyBorder="1" applyAlignment="1">
      <alignment vertical="center"/>
    </xf>
    <xf numFmtId="0" fontId="1" fillId="0" borderId="10" xfId="0" applyFont="1" applyBorder="1" applyAlignment="1">
      <alignment horizontal="left" vertical="center"/>
    </xf>
    <xf numFmtId="176" fontId="2" fillId="0" borderId="12" xfId="0" applyNumberFormat="1" applyFont="1" applyBorder="1" applyAlignment="1" quotePrefix="1">
      <alignment horizontal="center" vertical="center" wrapText="1"/>
    </xf>
    <xf numFmtId="3" fontId="2" fillId="0" borderId="15" xfId="0" applyNumberFormat="1" applyFont="1" applyBorder="1" applyAlignment="1">
      <alignment horizontal="left" vertical="center" wrapText="1"/>
    </xf>
    <xf numFmtId="172" fontId="0" fillId="0" borderId="0" xfId="0" applyNumberFormat="1" applyFont="1" applyAlignment="1">
      <alignment vertical="center"/>
    </xf>
    <xf numFmtId="0" fontId="0" fillId="0" borderId="0" xfId="0" applyFont="1" applyAlignment="1">
      <alignment vertical="center"/>
    </xf>
    <xf numFmtId="0" fontId="10" fillId="0" borderId="0" xfId="0" applyFont="1" applyAlignment="1">
      <alignment horizontal="center"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0" xfId="0" applyFont="1" applyBorder="1" applyAlignment="1">
      <alignment vertical="center" wrapText="1"/>
    </xf>
    <xf numFmtId="3" fontId="12" fillId="33" borderId="18" xfId="0" applyNumberFormat="1" applyFont="1" applyFill="1" applyBorder="1" applyAlignment="1" applyProtection="1">
      <alignment horizontal="right" vertical="center" wrapText="1" shrinkToFit="1"/>
      <protection locked="0"/>
    </xf>
    <xf numFmtId="3" fontId="12" fillId="33" borderId="19" xfId="0" applyNumberFormat="1" applyFont="1" applyFill="1" applyBorder="1" applyAlignment="1" applyProtection="1">
      <alignment vertical="center" wrapText="1" shrinkToFit="1"/>
      <protection locked="0"/>
    </xf>
    <xf numFmtId="172" fontId="1" fillId="0" borderId="10" xfId="0" applyNumberFormat="1" applyFont="1" applyBorder="1" applyAlignment="1">
      <alignment horizontal="right" vertical="center"/>
    </xf>
    <xf numFmtId="3" fontId="2" fillId="0" borderId="12" xfId="0" applyNumberFormat="1" applyFont="1" applyBorder="1" applyAlignment="1">
      <alignment horizontal="right" vertical="center" wrapText="1"/>
    </xf>
    <xf numFmtId="0" fontId="5" fillId="0" borderId="20" xfId="0" applyFont="1" applyBorder="1" applyAlignment="1">
      <alignment vertical="center" wrapText="1"/>
    </xf>
    <xf numFmtId="14" fontId="14" fillId="33" borderId="21" xfId="0" applyNumberFormat="1" applyFont="1" applyFill="1" applyBorder="1" applyAlignment="1" applyProtection="1" quotePrefix="1">
      <alignment horizontal="center" vertical="center" wrapText="1" shrinkToFit="1"/>
      <protection locked="0"/>
    </xf>
    <xf numFmtId="14" fontId="14" fillId="33" borderId="21" xfId="0" applyNumberFormat="1" applyFont="1" applyFill="1" applyBorder="1" applyAlignment="1" applyProtection="1">
      <alignment horizontal="left" vertical="center" wrapText="1" shrinkToFit="1"/>
      <protection locked="0"/>
    </xf>
    <xf numFmtId="3" fontId="14" fillId="33" borderId="22" xfId="0" applyNumberFormat="1" applyFont="1" applyFill="1" applyBorder="1" applyAlignment="1" applyProtection="1">
      <alignment vertical="center" wrapText="1" shrinkToFit="1"/>
      <protection locked="0"/>
    </xf>
    <xf numFmtId="14" fontId="14" fillId="33" borderId="23" xfId="0" applyNumberFormat="1" applyFont="1" applyFill="1" applyBorder="1" applyAlignment="1" applyProtection="1">
      <alignment horizontal="left" vertical="center" wrapText="1" shrinkToFit="1"/>
      <protection locked="0"/>
    </xf>
    <xf numFmtId="14" fontId="15" fillId="33" borderId="21" xfId="0" applyNumberFormat="1" applyFont="1" applyFill="1" applyBorder="1" applyAlignment="1" applyProtection="1" quotePrefix="1">
      <alignment horizontal="center" vertical="center" wrapText="1" shrinkToFit="1"/>
      <protection locked="0"/>
    </xf>
    <xf numFmtId="14" fontId="15" fillId="33" borderId="23" xfId="0" applyNumberFormat="1" applyFont="1" applyFill="1" applyBorder="1" applyAlignment="1" applyProtection="1">
      <alignment horizontal="left" vertical="center" wrapText="1" shrinkToFit="1"/>
      <protection locked="0"/>
    </xf>
    <xf numFmtId="3" fontId="15" fillId="33" borderId="22" xfId="0" applyNumberFormat="1" applyFont="1" applyFill="1" applyBorder="1" applyAlignment="1" applyProtection="1">
      <alignment vertical="center" wrapText="1" shrinkToFit="1"/>
      <protection locked="0"/>
    </xf>
    <xf numFmtId="3" fontId="14" fillId="33" borderId="24" xfId="0" applyNumberFormat="1" applyFont="1" applyFill="1" applyBorder="1" applyAlignment="1" applyProtection="1">
      <alignment vertical="center" wrapText="1" shrinkToFit="1"/>
      <protection locked="0"/>
    </xf>
    <xf numFmtId="0" fontId="14" fillId="33" borderId="25" xfId="0" applyFont="1" applyFill="1" applyBorder="1" applyAlignment="1" applyProtection="1" quotePrefix="1">
      <alignment horizontal="center" vertical="center" wrapText="1" shrinkToFit="1"/>
      <protection locked="0"/>
    </xf>
    <xf numFmtId="0" fontId="14" fillId="33" borderId="21" xfId="0" applyFont="1" applyFill="1" applyBorder="1" applyAlignment="1" applyProtection="1" quotePrefix="1">
      <alignment horizontal="center" vertical="center" wrapText="1" shrinkToFit="1"/>
      <protection locked="0"/>
    </xf>
    <xf numFmtId="0" fontId="14" fillId="33" borderId="26" xfId="0" applyFont="1" applyFill="1" applyBorder="1" applyAlignment="1" applyProtection="1">
      <alignment horizontal="left" vertical="center" wrapText="1" shrinkToFit="1"/>
      <protection locked="0"/>
    </xf>
    <xf numFmtId="172" fontId="0" fillId="0" borderId="0" xfId="42" applyNumberFormat="1" applyFont="1" applyAlignment="1">
      <alignment vertical="center"/>
    </xf>
    <xf numFmtId="172" fontId="2" fillId="0" borderId="27" xfId="0" applyNumberFormat="1" applyFont="1" applyBorder="1" applyAlignment="1">
      <alignment vertical="center"/>
    </xf>
    <xf numFmtId="0" fontId="3" fillId="0" borderId="28"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6" fillId="0" borderId="0" xfId="0" applyFont="1" applyAlignment="1">
      <alignment horizontal="center" vertical="center"/>
    </xf>
    <xf numFmtId="0" fontId="1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H25"/>
  <sheetViews>
    <sheetView tabSelected="1" zoomScalePageLayoutView="0" workbookViewId="0" topLeftCell="A1">
      <selection activeCell="K10" sqref="K10"/>
    </sheetView>
  </sheetViews>
  <sheetFormatPr defaultColWidth="8.88671875" defaultRowHeight="18.75"/>
  <cols>
    <col min="1" max="1" width="2.88671875" style="2" customWidth="1"/>
    <col min="2" max="2" width="12.4453125" style="2" customWidth="1"/>
    <col min="3" max="3" width="38.88671875" style="2" customWidth="1"/>
    <col min="4" max="4" width="15.4453125" style="2" customWidth="1"/>
    <col min="5" max="5" width="8.88671875" style="2" customWidth="1"/>
    <col min="6" max="6" width="11.4453125" style="2" bestFit="1" customWidth="1"/>
    <col min="7" max="7" width="8.88671875" style="2" bestFit="1" customWidth="1"/>
    <col min="8" max="8" width="11.4453125" style="2" bestFit="1" customWidth="1"/>
    <col min="9" max="16384" width="8.88671875" style="2" customWidth="1"/>
  </cols>
  <sheetData>
    <row r="3" spans="1:5" ht="18.75">
      <c r="A3" s="55" t="s">
        <v>7</v>
      </c>
      <c r="B3" s="55"/>
      <c r="C3" s="55"/>
      <c r="D3" s="55"/>
      <c r="E3" s="55"/>
    </row>
    <row r="4" spans="1:5" ht="19.5">
      <c r="A4" s="56" t="s">
        <v>5</v>
      </c>
      <c r="B4" s="56"/>
      <c r="C4" s="56"/>
      <c r="D4" s="56"/>
      <c r="E4" s="56"/>
    </row>
    <row r="5" spans="1:5" ht="18.75">
      <c r="A5" s="3"/>
      <c r="B5" s="3"/>
      <c r="C5" s="3"/>
      <c r="D5" s="3"/>
      <c r="E5" s="3"/>
    </row>
    <row r="6" spans="1:5" ht="18.75">
      <c r="A6" s="57" t="s">
        <v>6</v>
      </c>
      <c r="B6" s="57"/>
      <c r="C6" s="57"/>
      <c r="D6" s="3"/>
      <c r="E6" s="4" t="s">
        <v>8</v>
      </c>
    </row>
    <row r="7" spans="1:5" ht="18.75">
      <c r="A7" s="57" t="s">
        <v>3</v>
      </c>
      <c r="B7" s="57"/>
      <c r="C7" s="57"/>
      <c r="D7" s="3"/>
      <c r="E7" s="3"/>
    </row>
    <row r="8" spans="1:5" ht="18.75">
      <c r="A8" s="55" t="s">
        <v>4</v>
      </c>
      <c r="B8" s="55"/>
      <c r="C8" s="55"/>
      <c r="D8" s="55"/>
      <c r="E8" s="55"/>
    </row>
    <row r="9" spans="1:5" ht="18.75">
      <c r="A9" s="58" t="s">
        <v>25</v>
      </c>
      <c r="B9" s="58"/>
      <c r="C9" s="58"/>
      <c r="D9" s="58"/>
      <c r="E9" s="58"/>
    </row>
    <row r="10" spans="4:5" ht="18.75">
      <c r="D10" s="49" t="s">
        <v>9</v>
      </c>
      <c r="E10" s="49"/>
    </row>
    <row r="11" spans="1:5" ht="37.5" customHeight="1">
      <c r="A11" s="1" t="s">
        <v>17</v>
      </c>
      <c r="B11" s="1" t="s">
        <v>14</v>
      </c>
      <c r="C11" s="1" t="s">
        <v>10</v>
      </c>
      <c r="D11" s="1" t="s">
        <v>11</v>
      </c>
      <c r="E11" s="1" t="s">
        <v>12</v>
      </c>
    </row>
    <row r="12" spans="1:5" ht="18.75">
      <c r="A12" s="50" t="s">
        <v>18</v>
      </c>
      <c r="B12" s="51"/>
      <c r="C12" s="52"/>
      <c r="D12" s="15">
        <v>0</v>
      </c>
      <c r="E12" s="1"/>
    </row>
    <row r="13" spans="1:5" ht="18.75">
      <c r="A13" s="5" t="s">
        <v>0</v>
      </c>
      <c r="B13" s="5"/>
      <c r="C13" s="6" t="s">
        <v>13</v>
      </c>
      <c r="D13" s="33">
        <f>SUM(D14:D15)</f>
        <v>28710000</v>
      </c>
      <c r="E13" s="7"/>
    </row>
    <row r="14" spans="1:8" ht="18.75">
      <c r="A14" s="8">
        <v>1</v>
      </c>
      <c r="B14" s="23"/>
      <c r="C14" s="24" t="s">
        <v>19</v>
      </c>
      <c r="D14" s="34">
        <v>28710000</v>
      </c>
      <c r="E14" s="9"/>
      <c r="F14" s="47">
        <v>28170000</v>
      </c>
      <c r="G14" s="47">
        <v>540000</v>
      </c>
      <c r="H14" s="47">
        <f>F14+G14</f>
        <v>28710000</v>
      </c>
    </row>
    <row r="15" spans="1:5" ht="18.75">
      <c r="A15" s="16"/>
      <c r="B15" s="19"/>
      <c r="C15" s="17"/>
      <c r="D15" s="18"/>
      <c r="E15" s="18"/>
    </row>
    <row r="16" spans="1:6" ht="18.75">
      <c r="A16" s="5" t="s">
        <v>1</v>
      </c>
      <c r="B16" s="5"/>
      <c r="C16" s="22" t="s">
        <v>15</v>
      </c>
      <c r="D16" s="7">
        <f>SUM(D17:D20)</f>
        <v>28710000</v>
      </c>
      <c r="E16" s="7"/>
      <c r="F16" s="25">
        <f>(D12+D13)-D16</f>
        <v>0</v>
      </c>
    </row>
    <row r="17" spans="1:6" ht="45">
      <c r="A17" s="20">
        <v>1</v>
      </c>
      <c r="B17" s="45" t="s">
        <v>26</v>
      </c>
      <c r="C17" s="46" t="s">
        <v>27</v>
      </c>
      <c r="D17" s="38">
        <v>12000000</v>
      </c>
      <c r="E17" s="21"/>
      <c r="F17" s="25"/>
    </row>
    <row r="18" spans="1:6" ht="45">
      <c r="A18" s="20">
        <v>2</v>
      </c>
      <c r="B18" s="45" t="s">
        <v>28</v>
      </c>
      <c r="C18" s="46" t="s">
        <v>29</v>
      </c>
      <c r="D18" s="38">
        <v>15000000</v>
      </c>
      <c r="E18" s="21"/>
      <c r="F18" s="25"/>
    </row>
    <row r="19" spans="1:6" ht="45">
      <c r="A19" s="20">
        <v>3</v>
      </c>
      <c r="B19" s="44" t="s">
        <v>30</v>
      </c>
      <c r="C19" s="46" t="s">
        <v>31</v>
      </c>
      <c r="D19" s="43">
        <v>1710000</v>
      </c>
      <c r="E19" s="21"/>
      <c r="F19" s="25"/>
    </row>
    <row r="20" spans="1:5" ht="18.75">
      <c r="A20" s="12"/>
      <c r="B20" s="12"/>
      <c r="C20" s="13"/>
      <c r="D20" s="14"/>
      <c r="E20" s="14"/>
    </row>
    <row r="21" spans="1:5" ht="18.75">
      <c r="A21" s="5" t="s">
        <v>2</v>
      </c>
      <c r="B21" s="5"/>
      <c r="C21" s="6" t="s">
        <v>16</v>
      </c>
      <c r="D21" s="7">
        <f>(D12+D13)-D16</f>
        <v>0</v>
      </c>
      <c r="E21" s="7"/>
    </row>
    <row r="23" spans="2:5" ht="18.75">
      <c r="B23" s="26"/>
      <c r="D23" s="53" t="s">
        <v>32</v>
      </c>
      <c r="E23" s="53"/>
    </row>
    <row r="24" spans="2:5" ht="18.75">
      <c r="B24" s="27" t="s">
        <v>22</v>
      </c>
      <c r="C24" s="27" t="s">
        <v>23</v>
      </c>
      <c r="D24" s="54" t="s">
        <v>20</v>
      </c>
      <c r="E24" s="54"/>
    </row>
    <row r="25" spans="4:5" ht="18.75">
      <c r="D25" s="3"/>
      <c r="E25" s="3"/>
    </row>
  </sheetData>
  <sheetProtection/>
  <mergeCells count="10">
    <mergeCell ref="D10:E10"/>
    <mergeCell ref="A12:C12"/>
    <mergeCell ref="D23:E23"/>
    <mergeCell ref="D24:E24"/>
    <mergeCell ref="A3:E3"/>
    <mergeCell ref="A4:E4"/>
    <mergeCell ref="A6:C6"/>
    <mergeCell ref="A7:C7"/>
    <mergeCell ref="A8:E8"/>
    <mergeCell ref="A9:E9"/>
  </mergeCells>
  <printOptions/>
  <pageMargins left="0.33" right="0.19" top="0.21" bottom="0.28" header="0.23"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H34"/>
  <sheetViews>
    <sheetView zoomScalePageLayoutView="0" workbookViewId="0" topLeftCell="A3">
      <selection activeCell="F13" sqref="F13:G13"/>
    </sheetView>
  </sheetViews>
  <sheetFormatPr defaultColWidth="8.88671875" defaultRowHeight="18.75"/>
  <cols>
    <col min="1" max="1" width="2.88671875" style="2" customWidth="1"/>
    <col min="2" max="2" width="12.4453125" style="2" customWidth="1"/>
    <col min="3" max="3" width="38.88671875" style="2" customWidth="1"/>
    <col min="4" max="4" width="15.4453125" style="2" customWidth="1"/>
    <col min="5" max="5" width="8.88671875" style="2" customWidth="1"/>
    <col min="6" max="6" width="12.10546875" style="2" bestFit="1" customWidth="1"/>
    <col min="7" max="8" width="11.4453125" style="2" bestFit="1" customWidth="1"/>
    <col min="9" max="16384" width="8.88671875" style="2" customWidth="1"/>
  </cols>
  <sheetData>
    <row r="3" spans="1:5" ht="18.75">
      <c r="A3" s="55" t="s">
        <v>7</v>
      </c>
      <c r="B3" s="55"/>
      <c r="C3" s="55"/>
      <c r="D3" s="55"/>
      <c r="E3" s="55"/>
    </row>
    <row r="4" spans="1:5" ht="18.75">
      <c r="A4" s="59" t="s">
        <v>5</v>
      </c>
      <c r="B4" s="59"/>
      <c r="C4" s="59"/>
      <c r="D4" s="59"/>
      <c r="E4" s="59"/>
    </row>
    <row r="5" spans="1:5" ht="18.75">
      <c r="A5" s="3"/>
      <c r="B5" s="3"/>
      <c r="C5" s="3"/>
      <c r="D5" s="3"/>
      <c r="E5" s="3"/>
    </row>
    <row r="6" spans="1:5" ht="18.75">
      <c r="A6" s="57" t="s">
        <v>6</v>
      </c>
      <c r="B6" s="57"/>
      <c r="C6" s="57"/>
      <c r="D6" s="3"/>
      <c r="E6" s="4" t="s">
        <v>8</v>
      </c>
    </row>
    <row r="7" spans="1:5" ht="18.75">
      <c r="A7" s="57" t="s">
        <v>3</v>
      </c>
      <c r="B7" s="57"/>
      <c r="C7" s="57"/>
      <c r="D7" s="3"/>
      <c r="E7" s="3"/>
    </row>
    <row r="8" spans="1:5" ht="18.75">
      <c r="A8" s="55" t="s">
        <v>21</v>
      </c>
      <c r="B8" s="55"/>
      <c r="C8" s="55"/>
      <c r="D8" s="55"/>
      <c r="E8" s="55"/>
    </row>
    <row r="9" spans="1:5" ht="18.75">
      <c r="A9" s="58" t="s">
        <v>33</v>
      </c>
      <c r="B9" s="58"/>
      <c r="C9" s="58"/>
      <c r="D9" s="58"/>
      <c r="E9" s="58"/>
    </row>
    <row r="10" spans="4:5" ht="18.75">
      <c r="D10" s="49" t="s">
        <v>9</v>
      </c>
      <c r="E10" s="49"/>
    </row>
    <row r="11" spans="1:5" ht="37.5" customHeight="1">
      <c r="A11" s="1" t="s">
        <v>17</v>
      </c>
      <c r="B11" s="1" t="s">
        <v>14</v>
      </c>
      <c r="C11" s="1" t="s">
        <v>10</v>
      </c>
      <c r="D11" s="1" t="s">
        <v>11</v>
      </c>
      <c r="E11" s="1" t="s">
        <v>12</v>
      </c>
    </row>
    <row r="12" spans="1:5" ht="18.75">
      <c r="A12" s="50" t="s">
        <v>18</v>
      </c>
      <c r="B12" s="51"/>
      <c r="C12" s="52"/>
      <c r="D12" s="15">
        <v>0</v>
      </c>
      <c r="E12" s="1"/>
    </row>
    <row r="13" spans="1:8" ht="18.75">
      <c r="A13" s="5" t="s">
        <v>0</v>
      </c>
      <c r="B13" s="5"/>
      <c r="C13" s="6" t="s">
        <v>13</v>
      </c>
      <c r="D13" s="33">
        <f>SUM(D14:D15)</f>
        <v>83500000</v>
      </c>
      <c r="E13" s="7"/>
      <c r="F13" s="47">
        <v>45000000</v>
      </c>
      <c r="G13" s="47">
        <v>38500000</v>
      </c>
      <c r="H13" s="25">
        <f>F13+G13</f>
        <v>83500000</v>
      </c>
    </row>
    <row r="14" spans="1:5" ht="18.75">
      <c r="A14" s="8">
        <v>1</v>
      </c>
      <c r="B14" s="23"/>
      <c r="C14" s="24" t="s">
        <v>19</v>
      </c>
      <c r="D14" s="34">
        <v>83500000</v>
      </c>
      <c r="E14" s="9"/>
    </row>
    <row r="15" spans="1:5" ht="18.75">
      <c r="A15" s="16"/>
      <c r="B15" s="19"/>
      <c r="C15" s="17"/>
      <c r="D15" s="18"/>
      <c r="E15" s="18"/>
    </row>
    <row r="16" spans="1:6" ht="18.75">
      <c r="A16" s="5" t="s">
        <v>1</v>
      </c>
      <c r="B16" s="5"/>
      <c r="C16" s="22" t="s">
        <v>15</v>
      </c>
      <c r="D16" s="7">
        <f>SUM(D17:D29)</f>
        <v>83500000</v>
      </c>
      <c r="E16" s="7"/>
      <c r="F16" s="25">
        <f>(D12+D13)-D16</f>
        <v>0</v>
      </c>
    </row>
    <row r="17" spans="1:5" ht="60">
      <c r="A17" s="20">
        <v>1</v>
      </c>
      <c r="B17" s="36" t="s">
        <v>26</v>
      </c>
      <c r="C17" s="37" t="s">
        <v>34</v>
      </c>
      <c r="D17" s="38">
        <v>23240000</v>
      </c>
      <c r="E17" s="21"/>
    </row>
    <row r="18" spans="1:5" ht="30">
      <c r="A18" s="20">
        <v>2</v>
      </c>
      <c r="B18" s="36" t="s">
        <v>26</v>
      </c>
      <c r="C18" s="37" t="s">
        <v>35</v>
      </c>
      <c r="D18" s="38">
        <v>4985000</v>
      </c>
      <c r="E18" s="21"/>
    </row>
    <row r="19" spans="1:5" ht="30">
      <c r="A19" s="20">
        <v>3</v>
      </c>
      <c r="B19" s="36" t="s">
        <v>26</v>
      </c>
      <c r="C19" s="37" t="s">
        <v>36</v>
      </c>
      <c r="D19" s="38">
        <v>15815000</v>
      </c>
      <c r="E19" s="21"/>
    </row>
    <row r="20" spans="1:5" ht="45">
      <c r="A20" s="20">
        <v>4</v>
      </c>
      <c r="B20" s="36" t="s">
        <v>26</v>
      </c>
      <c r="C20" s="37" t="s">
        <v>37</v>
      </c>
      <c r="D20" s="38">
        <v>480000</v>
      </c>
      <c r="E20" s="21"/>
    </row>
    <row r="21" spans="1:5" ht="30">
      <c r="A21" s="20">
        <v>5</v>
      </c>
      <c r="B21" s="36" t="s">
        <v>38</v>
      </c>
      <c r="C21" s="37" t="s">
        <v>39</v>
      </c>
      <c r="D21" s="38">
        <v>480000</v>
      </c>
      <c r="E21" s="21"/>
    </row>
    <row r="22" spans="1:5" ht="18.75">
      <c r="A22" s="20">
        <v>6</v>
      </c>
      <c r="B22" s="36" t="s">
        <v>40</v>
      </c>
      <c r="C22" s="37" t="s">
        <v>41</v>
      </c>
      <c r="D22" s="38">
        <v>6215000</v>
      </c>
      <c r="E22" s="48"/>
    </row>
    <row r="23" spans="1:5" ht="18.75">
      <c r="A23" s="20">
        <v>7</v>
      </c>
      <c r="B23" s="36" t="s">
        <v>40</v>
      </c>
      <c r="C23" s="37" t="s">
        <v>42</v>
      </c>
      <c r="D23" s="38">
        <v>3613000</v>
      </c>
      <c r="E23" s="48"/>
    </row>
    <row r="24" spans="1:5" ht="18.75">
      <c r="A24" s="20">
        <v>8</v>
      </c>
      <c r="B24" s="36" t="s">
        <v>43</v>
      </c>
      <c r="C24" s="37" t="s">
        <v>44</v>
      </c>
      <c r="D24" s="38">
        <v>1230000</v>
      </c>
      <c r="E24" s="48"/>
    </row>
    <row r="25" spans="1:5" ht="18.75">
      <c r="A25" s="20">
        <v>9</v>
      </c>
      <c r="B25" s="36" t="s">
        <v>45</v>
      </c>
      <c r="C25" s="37" t="s">
        <v>46</v>
      </c>
      <c r="D25" s="38">
        <v>4474000</v>
      </c>
      <c r="E25" s="48"/>
    </row>
    <row r="26" spans="1:5" ht="18.75">
      <c r="A26" s="20">
        <v>10</v>
      </c>
      <c r="B26" s="36" t="s">
        <v>47</v>
      </c>
      <c r="C26" s="37" t="s">
        <v>48</v>
      </c>
      <c r="D26" s="38">
        <v>5864000</v>
      </c>
      <c r="E26" s="48"/>
    </row>
    <row r="27" spans="1:5" ht="30">
      <c r="A27" s="20">
        <v>11</v>
      </c>
      <c r="B27" s="36" t="s">
        <v>30</v>
      </c>
      <c r="C27" s="37" t="s">
        <v>49</v>
      </c>
      <c r="D27" s="38">
        <v>6610138</v>
      </c>
      <c r="E27" s="48"/>
    </row>
    <row r="28" spans="1:5" ht="18.75">
      <c r="A28" s="20">
        <v>12</v>
      </c>
      <c r="B28" s="36" t="s">
        <v>50</v>
      </c>
      <c r="C28" s="37" t="s">
        <v>51</v>
      </c>
      <c r="D28" s="38">
        <v>10493862</v>
      </c>
      <c r="E28" s="48"/>
    </row>
    <row r="29" spans="1:5" ht="18.75">
      <c r="A29" s="12"/>
      <c r="B29" s="12"/>
      <c r="C29" s="13"/>
      <c r="D29" s="14"/>
      <c r="E29" s="14"/>
    </row>
    <row r="30" spans="1:5" ht="18.75">
      <c r="A30" s="5" t="s">
        <v>2</v>
      </c>
      <c r="B30" s="5"/>
      <c r="C30" s="6" t="s">
        <v>16</v>
      </c>
      <c r="D30" s="7">
        <f>(D12+D13)-D16</f>
        <v>0</v>
      </c>
      <c r="E30" s="7"/>
    </row>
    <row r="32" spans="2:5" ht="18.75">
      <c r="B32" s="26"/>
      <c r="D32" s="53" t="s">
        <v>32</v>
      </c>
      <c r="E32" s="53"/>
    </row>
    <row r="33" spans="2:5" ht="18.75">
      <c r="B33" s="27" t="s">
        <v>22</v>
      </c>
      <c r="C33" s="27" t="s">
        <v>23</v>
      </c>
      <c r="D33" s="54" t="s">
        <v>20</v>
      </c>
      <c r="E33" s="54"/>
    </row>
    <row r="34" spans="4:5" ht="18.75">
      <c r="D34" s="3"/>
      <c r="E34" s="3"/>
    </row>
  </sheetData>
  <sheetProtection/>
  <mergeCells count="10">
    <mergeCell ref="A3:E3"/>
    <mergeCell ref="A4:E4"/>
    <mergeCell ref="A6:C6"/>
    <mergeCell ref="A7:C7"/>
    <mergeCell ref="D33:E33"/>
    <mergeCell ref="A8:E8"/>
    <mergeCell ref="A9:E9"/>
    <mergeCell ref="D32:E32"/>
    <mergeCell ref="A12:C12"/>
    <mergeCell ref="D10:E10"/>
  </mergeCells>
  <printOptions/>
  <pageMargins left="0.33" right="0.19" top="0.21" bottom="0.28" header="0.23" footer="0.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35"/>
  <sheetViews>
    <sheetView zoomScalePageLayoutView="0" workbookViewId="0" topLeftCell="A1">
      <selection activeCell="F14" sqref="F14:H14"/>
    </sheetView>
  </sheetViews>
  <sheetFormatPr defaultColWidth="8.88671875" defaultRowHeight="18.75"/>
  <cols>
    <col min="1" max="1" width="3.6640625" style="2" customWidth="1"/>
    <col min="2" max="2" width="8.6640625" style="2" customWidth="1"/>
    <col min="3" max="3" width="38.88671875" style="2" customWidth="1"/>
    <col min="4" max="4" width="15.4453125" style="2" customWidth="1"/>
    <col min="5" max="5" width="8.88671875" style="2" customWidth="1"/>
    <col min="6" max="6" width="12.4453125" style="2" bestFit="1" customWidth="1"/>
    <col min="7" max="7" width="10.4453125" style="2" bestFit="1" customWidth="1"/>
    <col min="8" max="8" width="11.4453125" style="2" bestFit="1" customWidth="1"/>
    <col min="9" max="16384" width="8.88671875" style="2" customWidth="1"/>
  </cols>
  <sheetData>
    <row r="3" spans="1:5" ht="18.75">
      <c r="A3" s="55" t="s">
        <v>7</v>
      </c>
      <c r="B3" s="55"/>
      <c r="C3" s="55"/>
      <c r="D3" s="55"/>
      <c r="E3" s="55"/>
    </row>
    <row r="4" spans="1:5" ht="19.5">
      <c r="A4" s="56" t="s">
        <v>5</v>
      </c>
      <c r="B4" s="56"/>
      <c r="C4" s="56"/>
      <c r="D4" s="56"/>
      <c r="E4" s="56"/>
    </row>
    <row r="5" spans="1:5" ht="18.75">
      <c r="A5" s="3"/>
      <c r="B5" s="3"/>
      <c r="C5" s="3"/>
      <c r="D5" s="3"/>
      <c r="E5" s="3"/>
    </row>
    <row r="6" spans="1:5" ht="18.75">
      <c r="A6" s="57" t="s">
        <v>6</v>
      </c>
      <c r="B6" s="57"/>
      <c r="C6" s="57"/>
      <c r="D6" s="3"/>
      <c r="E6" s="4" t="s">
        <v>8</v>
      </c>
    </row>
    <row r="7" spans="1:5" ht="18.75">
      <c r="A7" s="57" t="s">
        <v>3</v>
      </c>
      <c r="B7" s="57"/>
      <c r="C7" s="57"/>
      <c r="D7" s="3"/>
      <c r="E7" s="3"/>
    </row>
    <row r="8" spans="1:5" ht="18.75">
      <c r="A8" s="55" t="s">
        <v>21</v>
      </c>
      <c r="B8" s="55"/>
      <c r="C8" s="55"/>
      <c r="D8" s="55"/>
      <c r="E8" s="55"/>
    </row>
    <row r="9" spans="1:5" ht="18.75">
      <c r="A9" s="58" t="s">
        <v>69</v>
      </c>
      <c r="B9" s="58"/>
      <c r="C9" s="58"/>
      <c r="D9" s="58"/>
      <c r="E9" s="58"/>
    </row>
    <row r="10" spans="4:5" ht="18.75">
      <c r="D10" s="49" t="s">
        <v>9</v>
      </c>
      <c r="E10" s="49"/>
    </row>
    <row r="11" spans="1:5" ht="37.5" customHeight="1">
      <c r="A11" s="1" t="s">
        <v>17</v>
      </c>
      <c r="B11" s="1" t="s">
        <v>14</v>
      </c>
      <c r="C11" s="1" t="s">
        <v>10</v>
      </c>
      <c r="D11" s="1" t="s">
        <v>11</v>
      </c>
      <c r="E11" s="1" t="s">
        <v>12</v>
      </c>
    </row>
    <row r="12" spans="1:5" ht="18.75" customHeight="1">
      <c r="A12" s="28"/>
      <c r="B12" s="30"/>
      <c r="C12" s="35" t="s">
        <v>24</v>
      </c>
      <c r="D12" s="15">
        <v>0</v>
      </c>
      <c r="E12" s="1"/>
    </row>
    <row r="13" spans="1:5" ht="18.75">
      <c r="A13" s="5" t="s">
        <v>0</v>
      </c>
      <c r="B13" s="5"/>
      <c r="C13" s="6" t="s">
        <v>13</v>
      </c>
      <c r="D13" s="33">
        <f>SUM(D14:D15)</f>
        <v>64995000</v>
      </c>
      <c r="E13" s="7"/>
    </row>
    <row r="14" spans="1:8" ht="18.75">
      <c r="A14" s="8">
        <v>1</v>
      </c>
      <c r="B14" s="23"/>
      <c r="C14" s="24" t="s">
        <v>13</v>
      </c>
      <c r="D14" s="34">
        <v>64995000</v>
      </c>
      <c r="E14" s="9"/>
      <c r="F14" s="47">
        <v>63795000</v>
      </c>
      <c r="G14" s="47">
        <v>1200000</v>
      </c>
      <c r="H14" s="25">
        <f>F14+G14</f>
        <v>64995000</v>
      </c>
    </row>
    <row r="15" spans="1:5" ht="18.75">
      <c r="A15" s="16"/>
      <c r="B15" s="19"/>
      <c r="C15" s="17"/>
      <c r="D15" s="18"/>
      <c r="E15" s="18"/>
    </row>
    <row r="16" spans="1:6" ht="18.75">
      <c r="A16" s="5" t="s">
        <v>1</v>
      </c>
      <c r="B16" s="5"/>
      <c r="C16" s="22" t="s">
        <v>15</v>
      </c>
      <c r="D16" s="7">
        <f>SUM(D17:D30)</f>
        <v>64995000</v>
      </c>
      <c r="E16" s="7"/>
      <c r="F16" s="25">
        <f>(D12+D13)-D16</f>
        <v>0</v>
      </c>
    </row>
    <row r="17" spans="1:5" s="3" customFormat="1" ht="30">
      <c r="A17" s="20">
        <v>1</v>
      </c>
      <c r="B17" s="36" t="s">
        <v>26</v>
      </c>
      <c r="C17" s="39" t="s">
        <v>52</v>
      </c>
      <c r="D17" s="38">
        <v>8000000</v>
      </c>
      <c r="E17" s="21"/>
    </row>
    <row r="18" spans="1:5" s="3" customFormat="1" ht="45">
      <c r="A18" s="10">
        <v>2</v>
      </c>
      <c r="B18" s="36" t="s">
        <v>53</v>
      </c>
      <c r="C18" s="39" t="s">
        <v>54</v>
      </c>
      <c r="D18" s="38">
        <v>1700000</v>
      </c>
      <c r="E18" s="11"/>
    </row>
    <row r="19" spans="1:5" s="3" customFormat="1" ht="34.5" customHeight="1">
      <c r="A19" s="16">
        <v>3</v>
      </c>
      <c r="B19" s="36" t="s">
        <v>40</v>
      </c>
      <c r="C19" s="39" t="s">
        <v>55</v>
      </c>
      <c r="D19" s="38">
        <v>495000</v>
      </c>
      <c r="E19" s="18"/>
    </row>
    <row r="20" spans="1:5" s="3" customFormat="1" ht="30">
      <c r="A20" s="16">
        <v>4</v>
      </c>
      <c r="B20" s="36" t="s">
        <v>43</v>
      </c>
      <c r="C20" s="39" t="s">
        <v>56</v>
      </c>
      <c r="D20" s="38">
        <v>1992000</v>
      </c>
      <c r="E20" s="18"/>
    </row>
    <row r="21" spans="1:5" s="3" customFormat="1" ht="18" customHeight="1">
      <c r="A21" s="16">
        <v>5</v>
      </c>
      <c r="B21" s="36" t="s">
        <v>57</v>
      </c>
      <c r="C21" s="39" t="s">
        <v>58</v>
      </c>
      <c r="D21" s="38">
        <v>2000000</v>
      </c>
      <c r="E21" s="18"/>
    </row>
    <row r="22" spans="1:5" s="3" customFormat="1" ht="45">
      <c r="A22" s="16">
        <v>6</v>
      </c>
      <c r="B22" s="36" t="s">
        <v>47</v>
      </c>
      <c r="C22" s="39" t="s">
        <v>59</v>
      </c>
      <c r="D22" s="38">
        <v>1520000</v>
      </c>
      <c r="E22" s="18"/>
    </row>
    <row r="23" spans="1:5" s="3" customFormat="1" ht="33.75" customHeight="1">
      <c r="A23" s="16">
        <v>7</v>
      </c>
      <c r="B23" s="40" t="s">
        <v>30</v>
      </c>
      <c r="C23" s="41" t="s">
        <v>60</v>
      </c>
      <c r="D23" s="42">
        <v>16770000</v>
      </c>
      <c r="E23" s="18"/>
    </row>
    <row r="24" spans="1:5" s="3" customFormat="1" ht="45">
      <c r="A24" s="16">
        <v>8</v>
      </c>
      <c r="B24" s="40" t="s">
        <v>30</v>
      </c>
      <c r="C24" s="41" t="s">
        <v>61</v>
      </c>
      <c r="D24" s="42">
        <v>14550000</v>
      </c>
      <c r="E24" s="18"/>
    </row>
    <row r="25" spans="1:5" s="3" customFormat="1" ht="45">
      <c r="A25" s="16">
        <v>9</v>
      </c>
      <c r="B25" s="40" t="s">
        <v>62</v>
      </c>
      <c r="C25" s="41" t="s">
        <v>63</v>
      </c>
      <c r="D25" s="42">
        <v>2140000</v>
      </c>
      <c r="E25" s="18"/>
    </row>
    <row r="26" spans="1:5" s="3" customFormat="1" ht="30">
      <c r="A26" s="16">
        <v>10</v>
      </c>
      <c r="B26" s="40" t="s">
        <v>62</v>
      </c>
      <c r="C26" s="41" t="s">
        <v>64</v>
      </c>
      <c r="D26" s="42">
        <v>10380000</v>
      </c>
      <c r="E26" s="18"/>
    </row>
    <row r="27" spans="1:5" s="3" customFormat="1" ht="30.75" customHeight="1">
      <c r="A27" s="16">
        <v>11</v>
      </c>
      <c r="B27" s="40" t="s">
        <v>62</v>
      </c>
      <c r="C27" s="41" t="s">
        <v>65</v>
      </c>
      <c r="D27" s="42">
        <v>1055000</v>
      </c>
      <c r="E27" s="18"/>
    </row>
    <row r="28" spans="1:5" s="3" customFormat="1" ht="30.75" customHeight="1">
      <c r="A28" s="16"/>
      <c r="B28" s="36" t="s">
        <v>66</v>
      </c>
      <c r="C28" s="39" t="s">
        <v>67</v>
      </c>
      <c r="D28" s="38">
        <v>3606000</v>
      </c>
      <c r="E28" s="18"/>
    </row>
    <row r="29" spans="1:5" s="3" customFormat="1" ht="30.75" customHeight="1">
      <c r="A29" s="16"/>
      <c r="B29" s="36" t="s">
        <v>66</v>
      </c>
      <c r="C29" s="39" t="s">
        <v>68</v>
      </c>
      <c r="D29" s="38">
        <v>787000</v>
      </c>
      <c r="E29" s="18"/>
    </row>
    <row r="30" spans="1:5" s="3" customFormat="1" ht="15.75">
      <c r="A30" s="16"/>
      <c r="B30" s="12"/>
      <c r="C30" s="32"/>
      <c r="D30" s="31"/>
      <c r="E30" s="14"/>
    </row>
    <row r="31" spans="1:5" ht="18.75">
      <c r="A31" s="5" t="s">
        <v>2</v>
      </c>
      <c r="B31" s="5"/>
      <c r="C31" s="6" t="s">
        <v>16</v>
      </c>
      <c r="D31" s="7">
        <f>(D12+D13)-D16</f>
        <v>0</v>
      </c>
      <c r="E31" s="7"/>
    </row>
    <row r="33" spans="2:5" ht="18.75">
      <c r="B33" s="26"/>
      <c r="D33" s="53" t="s">
        <v>32</v>
      </c>
      <c r="E33" s="53"/>
    </row>
    <row r="34" spans="2:5" ht="18.75">
      <c r="B34" s="27" t="s">
        <v>22</v>
      </c>
      <c r="C34" s="27" t="s">
        <v>23</v>
      </c>
      <c r="D34" s="54" t="s">
        <v>20</v>
      </c>
      <c r="E34" s="54"/>
    </row>
    <row r="35" spans="4:5" ht="18.75">
      <c r="D35" s="3"/>
      <c r="E35" s="3"/>
    </row>
  </sheetData>
  <sheetProtection/>
  <mergeCells count="9">
    <mergeCell ref="D10:E10"/>
    <mergeCell ref="D33:E33"/>
    <mergeCell ref="D34:E34"/>
    <mergeCell ref="A3:E3"/>
    <mergeCell ref="A4:E4"/>
    <mergeCell ref="A6:C6"/>
    <mergeCell ref="A7:C7"/>
    <mergeCell ref="A8:E8"/>
    <mergeCell ref="A9:E9"/>
  </mergeCells>
  <printOptions/>
  <pageMargins left="0.33" right="0.19" top="0.21" bottom="0.28" header="0.23"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6">
      <selection activeCell="H24" sqref="H24"/>
    </sheetView>
  </sheetViews>
  <sheetFormatPr defaultColWidth="8.88671875" defaultRowHeight="18.75"/>
  <cols>
    <col min="1" max="1" width="2.88671875" style="2" customWidth="1"/>
    <col min="2" max="2" width="13.3359375" style="2" customWidth="1"/>
    <col min="3" max="3" width="36.21484375" style="2" customWidth="1"/>
    <col min="4" max="4" width="15.4453125" style="2" customWidth="1"/>
    <col min="5" max="5" width="8.88671875" style="2" customWidth="1"/>
    <col min="6" max="6" width="12.4453125" style="2" bestFit="1" customWidth="1"/>
    <col min="7" max="7" width="8.88671875" style="2" customWidth="1"/>
    <col min="8" max="8" width="11.4453125" style="2" bestFit="1" customWidth="1"/>
    <col min="9" max="16384" width="8.88671875" style="2" customWidth="1"/>
  </cols>
  <sheetData>
    <row r="3" spans="1:5" ht="18.75">
      <c r="A3" s="55" t="s">
        <v>7</v>
      </c>
      <c r="B3" s="55"/>
      <c r="C3" s="55"/>
      <c r="D3" s="55"/>
      <c r="E3" s="55"/>
    </row>
    <row r="4" spans="1:5" ht="19.5">
      <c r="A4" s="56" t="s">
        <v>5</v>
      </c>
      <c r="B4" s="56"/>
      <c r="C4" s="56"/>
      <c r="D4" s="56"/>
      <c r="E4" s="56"/>
    </row>
    <row r="5" spans="1:5" ht="18.75">
      <c r="A5" s="3"/>
      <c r="B5" s="3"/>
      <c r="C5" s="3"/>
      <c r="D5" s="3"/>
      <c r="E5" s="3"/>
    </row>
    <row r="6" spans="1:5" ht="18.75">
      <c r="A6" s="57" t="s">
        <v>6</v>
      </c>
      <c r="B6" s="57"/>
      <c r="C6" s="57"/>
      <c r="D6" s="3"/>
      <c r="E6" s="4" t="s">
        <v>8</v>
      </c>
    </row>
    <row r="7" spans="1:5" ht="18.75">
      <c r="A7" s="57" t="s">
        <v>3</v>
      </c>
      <c r="B7" s="57"/>
      <c r="C7" s="57"/>
      <c r="D7" s="3"/>
      <c r="E7" s="3"/>
    </row>
    <row r="8" spans="1:5" ht="18.75">
      <c r="A8" s="55" t="s">
        <v>21</v>
      </c>
      <c r="B8" s="55"/>
      <c r="C8" s="55"/>
      <c r="D8" s="55"/>
      <c r="E8" s="55"/>
    </row>
    <row r="9" spans="1:5" ht="18.75">
      <c r="A9" s="58" t="s">
        <v>70</v>
      </c>
      <c r="B9" s="58"/>
      <c r="C9" s="58"/>
      <c r="D9" s="58"/>
      <c r="E9" s="58"/>
    </row>
    <row r="10" spans="4:5" ht="18.75">
      <c r="D10" s="49" t="s">
        <v>9</v>
      </c>
      <c r="E10" s="49"/>
    </row>
    <row r="11" spans="1:5" ht="37.5" customHeight="1">
      <c r="A11" s="1" t="s">
        <v>17</v>
      </c>
      <c r="B11" s="1" t="s">
        <v>14</v>
      </c>
      <c r="C11" s="1" t="s">
        <v>10</v>
      </c>
      <c r="D11" s="1" t="s">
        <v>11</v>
      </c>
      <c r="E11" s="1" t="s">
        <v>12</v>
      </c>
    </row>
    <row r="12" spans="1:5" ht="18.75" customHeight="1">
      <c r="A12" s="28" t="s">
        <v>18</v>
      </c>
      <c r="B12" s="29"/>
      <c r="C12" s="30"/>
      <c r="D12" s="15">
        <v>0</v>
      </c>
      <c r="E12" s="1"/>
    </row>
    <row r="13" spans="1:5" ht="18.75">
      <c r="A13" s="5" t="s">
        <v>0</v>
      </c>
      <c r="B13" s="5"/>
      <c r="C13" s="6" t="s">
        <v>13</v>
      </c>
      <c r="D13" s="33">
        <f>SUM(D14:D15)</f>
        <v>19540000</v>
      </c>
      <c r="E13" s="7"/>
    </row>
    <row r="14" spans="1:8" ht="18.75">
      <c r="A14" s="8">
        <v>1</v>
      </c>
      <c r="B14" s="23"/>
      <c r="C14" s="24" t="s">
        <v>13</v>
      </c>
      <c r="D14" s="34">
        <v>19540000</v>
      </c>
      <c r="E14" s="9"/>
      <c r="F14" s="47">
        <v>19210000</v>
      </c>
      <c r="G14" s="47">
        <v>330000</v>
      </c>
      <c r="H14" s="25">
        <f>F14+G14</f>
        <v>19540000</v>
      </c>
    </row>
    <row r="15" spans="1:5" ht="18.75">
      <c r="A15" s="16"/>
      <c r="B15" s="19"/>
      <c r="C15" s="17"/>
      <c r="D15" s="18"/>
      <c r="E15" s="18"/>
    </row>
    <row r="16" spans="1:6" ht="18.75">
      <c r="A16" s="5" t="s">
        <v>1</v>
      </c>
      <c r="B16" s="5"/>
      <c r="C16" s="22" t="s">
        <v>15</v>
      </c>
      <c r="D16" s="7">
        <f>SUM(D17:D25)</f>
        <v>19540000</v>
      </c>
      <c r="E16" s="7"/>
      <c r="F16" s="25">
        <f>(D12+D13)-D16</f>
        <v>0</v>
      </c>
    </row>
    <row r="17" spans="1:5" s="3" customFormat="1" ht="45">
      <c r="A17" s="20">
        <v>1</v>
      </c>
      <c r="B17" s="36" t="s">
        <v>26</v>
      </c>
      <c r="C17" s="39" t="s">
        <v>71</v>
      </c>
      <c r="D17" s="38">
        <v>2720000</v>
      </c>
      <c r="E17" s="21"/>
    </row>
    <row r="18" spans="1:5" s="3" customFormat="1" ht="30">
      <c r="A18" s="10">
        <v>2</v>
      </c>
      <c r="B18" s="36" t="s">
        <v>26</v>
      </c>
      <c r="C18" s="39" t="s">
        <v>72</v>
      </c>
      <c r="D18" s="38">
        <v>4016000</v>
      </c>
      <c r="E18" s="11"/>
    </row>
    <row r="19" spans="1:5" s="3" customFormat="1" ht="45">
      <c r="A19" s="16">
        <v>3</v>
      </c>
      <c r="B19" s="36" t="s">
        <v>26</v>
      </c>
      <c r="C19" s="39" t="s">
        <v>73</v>
      </c>
      <c r="D19" s="38">
        <v>4500000</v>
      </c>
      <c r="E19" s="18"/>
    </row>
    <row r="20" spans="1:5" s="3" customFormat="1" ht="30">
      <c r="A20" s="10">
        <v>4</v>
      </c>
      <c r="B20" s="36" t="s">
        <v>26</v>
      </c>
      <c r="C20" s="37" t="s">
        <v>74</v>
      </c>
      <c r="D20" s="38">
        <v>1525000</v>
      </c>
      <c r="E20" s="18"/>
    </row>
    <row r="21" spans="1:5" s="3" customFormat="1" ht="30">
      <c r="A21" s="16">
        <v>5</v>
      </c>
      <c r="B21" s="36" t="s">
        <v>75</v>
      </c>
      <c r="C21" s="39" t="s">
        <v>76</v>
      </c>
      <c r="D21" s="38">
        <v>3000000</v>
      </c>
      <c r="E21" s="18"/>
    </row>
    <row r="22" spans="1:5" s="3" customFormat="1" ht="30">
      <c r="A22" s="10">
        <v>6</v>
      </c>
      <c r="B22" s="40" t="s">
        <v>40</v>
      </c>
      <c r="C22" s="41" t="s">
        <v>77</v>
      </c>
      <c r="D22" s="42">
        <v>1800000</v>
      </c>
      <c r="E22" s="18"/>
    </row>
    <row r="23" spans="1:5" s="3" customFormat="1" ht="30">
      <c r="A23" s="16">
        <v>7</v>
      </c>
      <c r="B23" s="40" t="s">
        <v>47</v>
      </c>
      <c r="C23" s="41" t="s">
        <v>78</v>
      </c>
      <c r="D23" s="42">
        <v>1535000</v>
      </c>
      <c r="E23" s="18"/>
    </row>
    <row r="24" spans="1:5" s="3" customFormat="1" ht="30">
      <c r="A24" s="10">
        <v>8</v>
      </c>
      <c r="B24" s="40" t="s">
        <v>79</v>
      </c>
      <c r="C24" s="41" t="s">
        <v>80</v>
      </c>
      <c r="D24" s="42">
        <v>444000</v>
      </c>
      <c r="E24" s="18"/>
    </row>
    <row r="25" spans="1:5" s="3" customFormat="1" ht="15.75">
      <c r="A25" s="12"/>
      <c r="B25" s="12"/>
      <c r="C25" s="13"/>
      <c r="D25" s="14"/>
      <c r="E25" s="14"/>
    </row>
    <row r="26" spans="1:5" ht="18.75">
      <c r="A26" s="5" t="s">
        <v>2</v>
      </c>
      <c r="B26" s="5"/>
      <c r="C26" s="6" t="s">
        <v>16</v>
      </c>
      <c r="D26" s="7">
        <f>(D12+D13)-D16</f>
        <v>0</v>
      </c>
      <c r="E26" s="7"/>
    </row>
    <row r="28" spans="2:5" ht="18.75">
      <c r="B28" s="26"/>
      <c r="D28" s="53" t="s">
        <v>32</v>
      </c>
      <c r="E28" s="53"/>
    </row>
    <row r="29" spans="2:5" ht="18.75">
      <c r="B29" s="27" t="s">
        <v>22</v>
      </c>
      <c r="C29" s="27" t="s">
        <v>23</v>
      </c>
      <c r="D29" s="54" t="s">
        <v>20</v>
      </c>
      <c r="E29" s="54"/>
    </row>
    <row r="30" spans="4:5" ht="18.75">
      <c r="D30" s="3"/>
      <c r="E30" s="3"/>
    </row>
  </sheetData>
  <sheetProtection/>
  <mergeCells count="9">
    <mergeCell ref="D10:E10"/>
    <mergeCell ref="D28:E28"/>
    <mergeCell ref="D29:E29"/>
    <mergeCell ref="A3:E3"/>
    <mergeCell ref="A4:E4"/>
    <mergeCell ref="A6:C6"/>
    <mergeCell ref="A7:C7"/>
    <mergeCell ref="A8:E8"/>
    <mergeCell ref="A9:E9"/>
  </mergeCells>
  <printOptions/>
  <pageMargins left="0.33" right="0.19" top="0.21" bottom="0.28" header="0.23"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Dien Bien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Thai Ha</dc:creator>
  <cp:keywords/>
  <dc:description/>
  <cp:lastModifiedBy>This MC</cp:lastModifiedBy>
  <cp:lastPrinted>2020-09-22T05:07:51Z</cp:lastPrinted>
  <dcterms:created xsi:type="dcterms:W3CDTF">2010-03-03T09:27:24Z</dcterms:created>
  <dcterms:modified xsi:type="dcterms:W3CDTF">2022-05-31T09:49:51Z</dcterms:modified>
  <cp:category/>
  <cp:version/>
  <cp:contentType/>
  <cp:contentStatus/>
</cp:coreProperties>
</file>